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D1034" i="2"/>
  <c r="C1034" i="2"/>
  <c r="B1034" i="2"/>
  <c r="A1034" i="2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D1000" i="2"/>
  <c r="C1000" i="2"/>
  <c r="B1000" i="2"/>
  <c r="A1000" i="2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D992" i="2"/>
  <c r="C992" i="2"/>
  <c r="B992" i="2"/>
  <c r="A992" i="2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D980" i="2"/>
  <c r="C980" i="2"/>
  <c r="B980" i="2"/>
  <c r="A980" i="2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D976" i="2"/>
  <c r="C976" i="2"/>
  <c r="B976" i="2"/>
  <c r="A976" i="2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D964" i="2"/>
  <c r="C964" i="2"/>
  <c r="B964" i="2"/>
  <c r="A964" i="2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D960" i="2"/>
  <c r="C960" i="2"/>
  <c r="B960" i="2"/>
  <c r="A960" i="2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D948" i="2"/>
  <c r="C948" i="2"/>
  <c r="B948" i="2"/>
  <c r="A948" i="2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D944" i="2"/>
  <c r="C944" i="2"/>
  <c r="B944" i="2"/>
  <c r="A944" i="2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D932" i="2"/>
  <c r="C932" i="2"/>
  <c r="B932" i="2"/>
  <c r="A932" i="2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D928" i="2"/>
  <c r="C928" i="2"/>
  <c r="B928" i="2"/>
  <c r="A928" i="2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D920" i="2"/>
  <c r="C920" i="2"/>
  <c r="B920" i="2"/>
  <c r="A920" i="2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D916" i="2"/>
  <c r="C916" i="2"/>
  <c r="B916" i="2"/>
  <c r="A916" i="2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D912" i="2"/>
  <c r="C912" i="2"/>
  <c r="B912" i="2"/>
  <c r="A912" i="2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D900" i="2"/>
  <c r="C900" i="2"/>
  <c r="B900" i="2"/>
  <c r="A900" i="2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D896" i="2"/>
  <c r="C896" i="2"/>
  <c r="B896" i="2"/>
  <c r="A896" i="2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D880" i="2"/>
  <c r="C880" i="2"/>
  <c r="B880" i="2"/>
  <c r="A880" i="2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D872" i="2"/>
  <c r="C872" i="2"/>
  <c r="B872" i="2"/>
  <c r="A872" i="2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D864" i="2"/>
  <c r="C864" i="2"/>
  <c r="B864" i="2"/>
  <c r="A864" i="2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D840" i="2"/>
  <c r="C840" i="2"/>
  <c r="B840" i="2"/>
  <c r="A840" i="2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D836" i="2"/>
  <c r="C836" i="2"/>
  <c r="B836" i="2"/>
  <c r="A836" i="2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D824" i="2"/>
  <c r="C824" i="2"/>
  <c r="B824" i="2"/>
  <c r="A824" i="2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D820" i="2"/>
  <c r="C820" i="2"/>
  <c r="B820" i="2"/>
  <c r="A820" i="2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D808" i="2"/>
  <c r="C808" i="2"/>
  <c r="B808" i="2"/>
  <c r="A808" i="2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D804" i="2"/>
  <c r="C804" i="2"/>
  <c r="B804" i="2"/>
  <c r="A804" i="2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D792" i="2"/>
  <c r="C792" i="2"/>
  <c r="B792" i="2"/>
  <c r="A792" i="2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D788" i="2"/>
  <c r="C788" i="2"/>
  <c r="B788" i="2"/>
  <c r="A788" i="2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D776" i="2"/>
  <c r="C776" i="2"/>
  <c r="B776" i="2"/>
  <c r="A776" i="2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D772" i="2"/>
  <c r="C772" i="2"/>
  <c r="B772" i="2"/>
  <c r="A772" i="2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D760" i="2"/>
  <c r="C760" i="2"/>
  <c r="B760" i="2"/>
  <c r="A760" i="2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D756" i="2"/>
  <c r="C756" i="2"/>
  <c r="B756" i="2"/>
  <c r="A756" i="2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D744" i="2"/>
  <c r="C744" i="2"/>
  <c r="B744" i="2"/>
  <c r="A744" i="2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D740" i="2"/>
  <c r="C740" i="2"/>
  <c r="B740" i="2"/>
  <c r="A740" i="2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D728" i="2"/>
  <c r="C728" i="2"/>
  <c r="B728" i="2"/>
  <c r="A728" i="2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D724" i="2"/>
  <c r="C724" i="2"/>
  <c r="B724" i="2"/>
  <c r="A724" i="2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D712" i="2"/>
  <c r="C712" i="2"/>
  <c r="B712" i="2"/>
  <c r="A712" i="2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D708" i="2"/>
  <c r="C708" i="2"/>
  <c r="B708" i="2"/>
  <c r="A708" i="2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D696" i="2"/>
  <c r="C696" i="2"/>
  <c r="B696" i="2"/>
  <c r="A696" i="2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D692" i="2"/>
  <c r="C692" i="2"/>
  <c r="B692" i="2"/>
  <c r="A692" i="2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D680" i="2"/>
  <c r="C680" i="2"/>
  <c r="B680" i="2"/>
  <c r="A680" i="2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D676" i="2"/>
  <c r="C676" i="2"/>
  <c r="B676" i="2"/>
  <c r="A676" i="2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D668" i="2"/>
  <c r="C668" i="2"/>
  <c r="B668" i="2"/>
  <c r="A668" i="2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D664" i="2"/>
  <c r="C664" i="2"/>
  <c r="B664" i="2"/>
  <c r="A664" i="2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D660" i="2"/>
  <c r="C660" i="2"/>
  <c r="B660" i="2"/>
  <c r="A660" i="2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D648" i="2"/>
  <c r="C648" i="2"/>
  <c r="B648" i="2"/>
  <c r="A648" i="2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D644" i="2"/>
  <c r="C644" i="2"/>
  <c r="B644" i="2"/>
  <c r="A644" i="2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D632" i="2"/>
  <c r="C632" i="2"/>
  <c r="B632" i="2"/>
  <c r="A632" i="2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D628" i="2"/>
  <c r="C628" i="2"/>
  <c r="B628" i="2"/>
  <c r="A628" i="2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D616" i="2"/>
  <c r="C616" i="2"/>
  <c r="B616" i="2"/>
  <c r="A616" i="2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D608" i="2"/>
  <c r="C608" i="2"/>
  <c r="B608" i="2"/>
  <c r="A608" i="2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D600" i="2"/>
  <c r="C600" i="2"/>
  <c r="B600" i="2"/>
  <c r="A600" i="2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D592" i="2"/>
  <c r="C592" i="2"/>
  <c r="B592" i="2"/>
  <c r="A592" i="2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D584" i="2"/>
  <c r="C584" i="2"/>
  <c r="B584" i="2"/>
  <c r="A584" i="2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D576" i="2"/>
  <c r="C576" i="2"/>
  <c r="B576" i="2"/>
  <c r="A576" i="2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D568" i="2"/>
  <c r="C568" i="2"/>
  <c r="B568" i="2"/>
  <c r="A568" i="2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D560" i="2"/>
  <c r="C560" i="2"/>
  <c r="B560" i="2"/>
  <c r="A560" i="2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D552" i="2"/>
  <c r="C552" i="2"/>
  <c r="B552" i="2"/>
  <c r="A552" i="2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D544" i="2"/>
  <c r="C544" i="2"/>
  <c r="B544" i="2"/>
  <c r="A544" i="2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D536" i="2"/>
  <c r="C536" i="2"/>
  <c r="B536" i="2"/>
  <c r="A536" i="2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D528" i="2"/>
  <c r="C528" i="2"/>
  <c r="B528" i="2"/>
  <c r="A528" i="2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D520" i="2"/>
  <c r="C520" i="2"/>
  <c r="B520" i="2"/>
  <c r="A520" i="2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D512" i="2"/>
  <c r="C512" i="2"/>
  <c r="B512" i="2"/>
  <c r="A512" i="2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D504" i="2"/>
  <c r="C504" i="2"/>
  <c r="B504" i="2"/>
  <c r="A504" i="2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D496" i="2"/>
  <c r="C496" i="2"/>
  <c r="B496" i="2"/>
  <c r="A496" i="2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D488" i="2"/>
  <c r="C488" i="2"/>
  <c r="B488" i="2"/>
  <c r="A488" i="2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D480" i="2"/>
  <c r="C480" i="2"/>
  <c r="B480" i="2"/>
  <c r="A480" i="2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D472" i="2"/>
  <c r="C472" i="2"/>
  <c r="B472" i="2"/>
  <c r="A472" i="2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D464" i="2"/>
  <c r="C464" i="2"/>
  <c r="B464" i="2"/>
  <c r="A464" i="2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D456" i="2"/>
  <c r="C456" i="2"/>
  <c r="B456" i="2"/>
  <c r="A456" i="2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D448" i="2"/>
  <c r="C448" i="2"/>
  <c r="B448" i="2"/>
  <c r="A448" i="2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D440" i="2"/>
  <c r="C440" i="2"/>
  <c r="B440" i="2"/>
  <c r="A440" i="2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D432" i="2"/>
  <c r="C432" i="2"/>
  <c r="B432" i="2"/>
  <c r="A432" i="2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D424" i="2"/>
  <c r="C424" i="2"/>
  <c r="B424" i="2"/>
  <c r="A424" i="2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D416" i="2"/>
  <c r="C416" i="2"/>
  <c r="B416" i="2"/>
  <c r="A416" i="2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D408" i="2"/>
  <c r="C408" i="2"/>
  <c r="B408" i="2"/>
  <c r="A408" i="2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D400" i="2"/>
  <c r="C400" i="2"/>
  <c r="B400" i="2"/>
  <c r="A400" i="2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D392" i="2"/>
  <c r="C392" i="2"/>
  <c r="B392" i="2"/>
  <c r="A392" i="2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D384" i="2"/>
  <c r="C384" i="2"/>
  <c r="B384" i="2"/>
  <c r="A384" i="2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D365" i="2"/>
  <c r="C365" i="2"/>
  <c r="B365" i="2"/>
  <c r="A365" i="2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D360" i="2"/>
  <c r="C360" i="2"/>
  <c r="B360" i="2"/>
  <c r="A360" i="2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D352" i="2"/>
  <c r="C352" i="2"/>
  <c r="B352" i="2"/>
  <c r="A352" i="2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D340" i="2"/>
  <c r="C340" i="2"/>
  <c r="B340" i="2"/>
  <c r="A340" i="2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D334" i="2"/>
  <c r="C334" i="2"/>
  <c r="B334" i="2"/>
  <c r="A334" i="2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D324" i="2"/>
  <c r="C324" i="2"/>
  <c r="B324" i="2"/>
  <c r="A324" i="2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D318" i="2"/>
  <c r="C318" i="2"/>
  <c r="B318" i="2"/>
  <c r="A318" i="2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D312" i="2"/>
  <c r="C312" i="2"/>
  <c r="B312" i="2"/>
  <c r="A312" i="2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D308" i="2"/>
  <c r="C308" i="2"/>
  <c r="B308" i="2"/>
  <c r="A308" i="2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D301" i="2"/>
  <c r="C301" i="2"/>
  <c r="B301" i="2"/>
  <c r="A301" i="2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D298" i="2"/>
  <c r="C298" i="2"/>
  <c r="B298" i="2"/>
  <c r="A298" i="2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D292" i="2"/>
  <c r="C292" i="2"/>
  <c r="B292" i="2"/>
  <c r="A292" i="2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D285" i="2"/>
  <c r="C285" i="2"/>
  <c r="B285" i="2"/>
  <c r="A285" i="2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D269" i="2"/>
  <c r="C269" i="2"/>
  <c r="B269" i="2"/>
  <c r="A269" i="2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D253" i="2"/>
  <c r="C253" i="2"/>
  <c r="B253" i="2"/>
  <c r="A253" i="2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D246" i="2"/>
  <c r="C246" i="2"/>
  <c r="B246" i="2"/>
  <c r="A246" i="2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D241" i="2"/>
  <c r="C241" i="2"/>
  <c r="B241" i="2"/>
  <c r="A241" i="2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D236" i="2"/>
  <c r="C236" i="2"/>
  <c r="B236" i="2"/>
  <c r="A236" i="2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D214" i="2"/>
  <c r="C214" i="2"/>
  <c r="B214" i="2"/>
  <c r="A214" i="2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D209" i="2"/>
  <c r="C209" i="2"/>
  <c r="B209" i="2"/>
  <c r="A209" i="2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D204" i="2"/>
  <c r="C204" i="2"/>
  <c r="B204" i="2"/>
  <c r="A204" i="2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D193" i="2"/>
  <c r="C193" i="2"/>
  <c r="B193" i="2"/>
  <c r="A193" i="2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D182" i="2"/>
  <c r="C182" i="2"/>
  <c r="B182" i="2"/>
  <c r="A182" i="2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D177" i="2"/>
  <c r="C177" i="2"/>
  <c r="B177" i="2"/>
  <c r="A177" i="2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D172" i="2"/>
  <c r="C172" i="2"/>
  <c r="B172" i="2"/>
  <c r="A172" i="2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D150" i="2"/>
  <c r="C150" i="2"/>
  <c r="B150" i="2"/>
  <c r="A150" i="2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D145" i="2"/>
  <c r="C145" i="2"/>
  <c r="B145" i="2"/>
  <c r="A145" i="2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D142" i="2"/>
  <c r="C142" i="2"/>
  <c r="B142" i="2"/>
  <c r="A142" i="2"/>
  <c r="H141" i="2"/>
  <c r="F141" i="2"/>
  <c r="E141" i="2"/>
  <c r="C141" i="2"/>
  <c r="B141" i="2"/>
  <c r="A141" i="2"/>
  <c r="D141" i="2" s="1"/>
  <c r="H140" i="2"/>
  <c r="F140" i="2"/>
  <c r="E140" i="2"/>
  <c r="D140" i="2"/>
  <c r="C140" i="2"/>
  <c r="B140" i="2"/>
  <c r="A140" i="2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D137" i="2"/>
  <c r="C137" i="2"/>
  <c r="B137" i="2"/>
  <c r="A137" i="2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D132" i="2"/>
  <c r="C132" i="2"/>
  <c r="B132" i="2"/>
  <c r="A132" i="2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D118" i="2"/>
  <c r="C118" i="2"/>
  <c r="B118" i="2"/>
  <c r="A118" i="2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D113" i="2"/>
  <c r="C113" i="2"/>
  <c r="B113" i="2"/>
  <c r="A113" i="2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D110" i="2"/>
  <c r="C110" i="2"/>
  <c r="B110" i="2"/>
  <c r="A110" i="2"/>
  <c r="H109" i="2"/>
  <c r="F109" i="2"/>
  <c r="E109" i="2"/>
  <c r="C109" i="2"/>
  <c r="B109" i="2"/>
  <c r="A109" i="2"/>
  <c r="D109" i="2" s="1"/>
  <c r="H108" i="2"/>
  <c r="F108" i="2"/>
  <c r="E108" i="2"/>
  <c r="D108" i="2"/>
  <c r="C108" i="2"/>
  <c r="B108" i="2"/>
  <c r="A108" i="2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D105" i="2"/>
  <c r="C105" i="2"/>
  <c r="B105" i="2"/>
  <c r="A105" i="2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D100" i="2"/>
  <c r="C100" i="2"/>
  <c r="B100" i="2"/>
  <c r="A100" i="2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D92" i="2"/>
  <c r="C92" i="2"/>
  <c r="B92" i="2"/>
  <c r="A92" i="2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D86" i="2"/>
  <c r="C86" i="2"/>
  <c r="B86" i="2"/>
  <c r="A86" i="2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D81" i="2"/>
  <c r="C81" i="2"/>
  <c r="B81" i="2"/>
  <c r="A81" i="2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D76" i="2"/>
  <c r="C76" i="2"/>
  <c r="B76" i="2"/>
  <c r="A76" i="2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D54" i="2"/>
  <c r="C54" i="2"/>
  <c r="B54" i="2"/>
  <c r="A54" i="2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D49" i="2"/>
  <c r="C49" i="2"/>
  <c r="B49" i="2"/>
  <c r="A49" i="2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D44" i="2"/>
  <c r="C44" i="2"/>
  <c r="B44" i="2"/>
  <c r="A44" i="2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D22" i="2"/>
  <c r="C22" i="2"/>
  <c r="B22" i="2"/>
  <c r="A22" i="2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D17" i="2"/>
  <c r="C17" i="2"/>
  <c r="B17" i="2"/>
  <c r="A17" i="2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D14" i="2"/>
  <c r="C14" i="2"/>
  <c r="B14" i="2"/>
  <c r="A14" i="2"/>
  <c r="H13" i="2"/>
  <c r="F13" i="2"/>
  <c r="E13" i="2"/>
  <c r="C13" i="2"/>
  <c r="B13" i="2"/>
  <c r="A13" i="2"/>
  <c r="D13" i="2" s="1"/>
  <c r="H12" i="2"/>
  <c r="F12" i="2"/>
  <c r="E12" i="2"/>
  <c r="D12" i="2"/>
  <c r="C12" i="2"/>
  <c r="B12" i="2"/>
  <c r="A12" i="2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D9" i="2"/>
  <c r="C9" i="2"/>
  <c r="B9" i="2"/>
  <c r="A9" i="2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<sst xmlns="http://schemas.openxmlformats.org/spreadsheetml/2006/main" count="307" uniqueCount="253">
  <si>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</si>
  <si>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</si>
  <si>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</si>
  <si>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</si>
  <si>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</si>
  <si>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</si>
  <si>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</si>
  <si>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</si>
  <si>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</si>
  <si>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</si>
  <si>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</si>
  <si>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</si>
  <si>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</si>
  <si>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</si>
  <si>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</si>
  <si>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</si>
  <si>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</si>
  <si>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</si>
  <si>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</si>
  <si>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</si>
  <si>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</si>
  <si>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</si>
  <si>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</si>
  <si>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</si>
  <si>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</si>
  <si>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</si>
  <si>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</si>
  <si>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</si>
  <si>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</si>
  <si>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</si>
  <si>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</si>
  <si>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</si>
  <si>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</si>
  <si>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</si>
  <si>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</si>
  <si>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</si>
  <si>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</si>
  <si>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</si>
  <si>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</si>
  <si>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</si>
  <si>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</si>
  <si>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</si>
  <si>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</si>
  <si>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</si>
  <si>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</si>
  <si>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</si>
  <si>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</si>
  <si>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</si>
  <si>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</si>
  <si>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</si>
  <si>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</si>
  <si>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</si>
  <si>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</si>
  <si>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</si>
  <si>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</si>
  <si>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</si>
  <si>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</si>
  <si>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</si>
  <si>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</si>
  <si>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</si>
  <si>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</si>
  <si>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</si>
  <si>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</si>
  <si>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</si>
  <si>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</si>
  <si>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</si>
  <si>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</si>
  <si>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</si>
  <si>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</si>
  <si>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</si>
  <si>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</si>
  <si>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</si>
  <si>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</si>
  <si>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</si>
  <si>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</si>
  <si>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</si>
  <si>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</si>
  <si>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</si>
  <si>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</si>
  <si>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</si>
  <si>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</si>
  <si>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</si>
  <si>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</si>
  <si>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</si>
  <si>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</si>
  <si>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</si>
  <si>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</si>
  <si>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</si>
  <si>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</si>
  <si>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</si>
  <si>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</si>
  <si>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</si>
  <si>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</si>
  <si>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</si>
  <si>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</si>
  <si>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</si>
  <si>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</si>
  <si>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</si>
  <si>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</si>
  <si>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</si>
  <si>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</si>
  <si>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</si>
  <si>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</si>
  <si>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</si>
  <si>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</si>
  <si>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</si>
  <si>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</si>
  <si>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</si>
  <si>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</si>
  <si>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</si>
  <si>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</si>
  <si>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</si>
  <si>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</si>
  <si>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</si>
  <si>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</si>
  <si>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</si>
  <si>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</si>
  <si>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</si>
  <si>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</si>
  <si>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</si>
  <si>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</si>
  <si>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</si>
  <si>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</si>
  <si>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</si>
  <si>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</si>
  <si>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</si>
  <si>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</si>
  <si>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</si>
  <si>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</si>
  <si>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</si>
  <si>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</si>
  <si>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</si>
  <si>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</si>
  <si>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</si>
  <si>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</si>
  <si>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</si>
  <si>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</si>
  <si>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</si>
  <si>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</si>
  <si>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</si>
  <si>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</si>
  <si>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</si>
  <si>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</si>
  <si>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</si>
  <si>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</si>
  <si>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</si>
  <si>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</si>
  <si>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</si>
  <si>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</si>
  <si>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</si>
  <si>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</si>
  <si>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</si>
  <si>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</si>
  <si>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</si>
  <si>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</si>
  <si>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</si>
  <si>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</si>
  <si>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</si>
  <si>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</si>
  <si>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</si>
  <si>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</si>
  <si>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</si>
  <si>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</si>
  <si>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</si>
  <si>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</si>
  <si>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</si>
  <si>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</si>
  <si>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</si>
  <si>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</si>
  <si>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</si>
  <si>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</si>
  <si>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</si>
  <si>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</si>
  <si>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</si>
  <si>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</si>
  <si>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06/08/2024</t>
  </si>
  <si>
    <t>PD24001303</t>
  </si>
  <si>
    <t>הנדסה-מטה</t>
  </si>
  <si>
    <t>בטיפול רכש</t>
  </si>
  <si>
    <t>eden_s</t>
  </si>
  <si>
    <t>Y</t>
  </si>
  <si>
    <t>W2400093</t>
  </si>
  <si>
    <t>ilan_m</t>
  </si>
  <si>
    <t>400</t>
  </si>
  <si>
    <t>חוזה עבודות</t>
  </si>
  <si>
    <t>00</t>
  </si>
  <si>
    <t>מאשרי דרישות מרוכזות - כללי</t>
  </si>
  <si>
    <t>X</t>
  </si>
  <si>
    <t>4,679,200.00</t>
  </si>
  <si>
    <t>795,464.00</t>
  </si>
  <si>
    <t>5,474,664.00</t>
  </si>
  <si>
    <t>ILS</t>
  </si>
  <si>
    <t>002</t>
  </si>
  <si>
    <t>michal</t>
  </si>
  <si>
    <t>מכרז פומבי</t>
  </si>
  <si>
    <t>אושר בוועדת מכרזים</t>
  </si>
  <si>
    <t>12</t>
  </si>
  <si>
    <t>הנדסה</t>
  </si>
  <si>
    <t>3,008</t>
  </si>
  <si>
    <t>אילן מינץ</t>
  </si>
  <si>
    <t>0</t>
  </si>
  <si>
    <t>0.00</t>
  </si>
  <si>
    <t>עבודות</t>
  </si>
  <si>
    <t>פירוק מיכלים בטרמינל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</si>
  <si>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</si>
  <si>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</si>
  <si>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</si>
  <si>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</si>
  <si>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</si>
  <si>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</si>
  <si>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</si>
  <si>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</si>
  <si>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</si>
  <si>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</si>
  <si>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</si>
  <si>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4,679,200</t>
  </si>
  <si>
    <t>1.00</t>
  </si>
  <si>
    <t>יח</t>
  </si>
  <si>
    <t>108</t>
  </si>
  <si>
    <t>240026</t>
  </si>
  <si>
    <t>765</t>
  </si>
  <si>
    <t>T01</t>
  </si>
  <si>
    <t>108.240026.12.765-T01</t>
  </si>
  <si>
    <t>טרמינל</t>
  </si>
  <si>
    <t>פירוק מיכלים 44,45,125 בטרמינל</t>
  </si>
  <si>
    <t>תביעות שנים קודמות</t>
  </si>
  <si>
    <t>1002</t>
  </si>
  <si>
    <t>הזמנה אחרונה</t>
  </si>
  <si>
    <t>WTO010</t>
  </si>
  <si>
    <t>כתב כמויות עבודות הנדסה</t>
  </si>
  <si>
    <t>כתב כמויות עבודות</t>
  </si>
  <si>
    <t>WE250062</t>
  </si>
  <si>
    <t>פירוק בחם או בקר של מיכל עילי כולל רצפה, דופן וגג</t>
  </si>
  <si>
    <t>ק'ג</t>
  </si>
  <si>
    <t>WE250063</t>
  </si>
  <si>
    <t>פירוק חומת אבן סביב מיכל עילי בקוטר  36 מטר וגובה 15 מטר</t>
  </si>
  <si>
    <t>CMP</t>
  </si>
  <si>
    <t>WE100014</t>
  </si>
  <si>
    <t>מסגר מרכיב מקוצעי</t>
  </si>
  <si>
    <t>מסגר מקצועי כולל ציוד</t>
  </si>
  <si>
    <t>ש'ע</t>
  </si>
  <si>
    <t>6.5.34</t>
  </si>
  <si>
    <t>WE400065</t>
  </si>
  <si>
    <t>מחפר 229  CATERPILLER  או שווה ערך</t>
  </si>
  <si>
    <t>WE090019</t>
  </si>
  <si>
    <t>מיני מחפרון זחלי + כף 20-40 ס"מ פטיש שבירה ומקדח קרקע</t>
  </si>
  <si>
    <t>מיני מחפרון זחלי + כף 20-40 ס"מ פטיש שבירה ומקדח קרקע - דגם פלג'וב מ-1990 כולל הובלה ומפעיל</t>
  </si>
  <si>
    <t>6.5.38</t>
  </si>
  <si>
    <t>WE090008</t>
  </si>
  <si>
    <t>משאית רכינה</t>
  </si>
  <si>
    <t>משאית רכינה שני צירים עם ארגז בקיבולת 15-18 טון כולל נהג.</t>
  </si>
  <si>
    <t>יום</t>
  </si>
  <si>
    <t>6.5.08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</si>
</sst>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פירוק מיכלים בטרמינל</v>
      </c>
      <c r="B2" s="5"/>
      <c r="C2" s="5" t="str">
        <f>IF(DataSheet!B2&lt;&gt;0,DataSheet!B2,"")</f>
        <v>PD24001303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WE250062</v>
      </c>
      <c r="B5" s="4" t="str">
        <f>IF(DataSheet!D6&lt;&gt;0,DataSheet!D6,"")</f>
        <v>פירוק בחם או בקר של מיכל עילי כולל רצפה, דופן וגג</v>
      </c>
      <c r="C5" s="4" t="str">
        <f>IF(DataSheet!E6&lt;&gt;0,DataSheet!E6,"")</f>
        <v>פירוק בחם או בקר של מיכל עילי כולל רצפה, דופן וגג</v>
      </c>
      <c r="D5" s="5" t="str">
        <f>IF(A5="","",IF(DataSheet!J6=0,"פריט ללא הבהרה",DataSheet!J6))</f>
        <v>פריט ללא הבהרה</v>
      </c>
      <c r="E5">
        <f>IF(DataSheet!B6&lt;&gt;0,DataSheet!B6,"")</f>
        <v>180000</v>
      </c>
      <c r="F5" t="str">
        <f>IF(DataSheet!F6&lt;&gt;0,DataSheet!F6,"")</f>
        <v>ק'ג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WE250063</v>
      </c>
      <c r="B6" s="4" t="str">
        <f>IF(DataSheet!D7&lt;&gt;0,DataSheet!D7,"")</f>
        <v>פירוק חומת אבן סביב מיכל עילי בקוטר  36 מטר וגובה 15 מטר</v>
      </c>
      <c r="C6" s="4" t="str">
        <f>IF(DataSheet!E7&lt;&gt;0,DataSheet!E7,"")</f>
        <v>פירוק חומת אבן סביב מיכל עילי בקוטר  36 מטר וגובה 15 מטר</v>
      </c>
      <c r="D6" s="5" t="str">
        <f>IF(A6="","",IF(DataSheet!J7=0,"פריט ללא הבהרה",DataSheet!J7))</f>
        <v>פריט ללא הבהרה</v>
      </c>
      <c r="E6">
        <f>IF(DataSheet!B7&lt;&gt;0,DataSheet!B7,"")</f>
        <v>1</v>
      </c>
      <c r="F6" t="str">
        <f>IF(DataSheet!F7&lt;&gt;0,DataSheet!F7,"")</f>
        <v>CMP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WE250062</v>
      </c>
      <c r="B7" s="4" t="str">
        <f>IF(DataSheet!D8&lt;&gt;0,DataSheet!D8,"")</f>
        <v>פירוק בחם או בקר של מיכל עילי כולל רצפה, דופן וגג</v>
      </c>
      <c r="C7" s="4" t="str">
        <f>IF(DataSheet!E8&lt;&gt;0,DataSheet!E8,"")</f>
        <v>פירוק בחם או בקר של מיכל עילי כולל רצפה, דופן וגג</v>
      </c>
      <c r="D7" s="5" t="str">
        <f>IF(A7="","",IF(DataSheet!J8=0,"פריט ללא הבהרה",DataSheet!J8))</f>
        <v>פריט ללא הבהרה</v>
      </c>
      <c r="E7">
        <f>IF(DataSheet!B8&lt;&gt;0,DataSheet!B8,"")</f>
        <v>335000</v>
      </c>
      <c r="F7" t="str">
        <f>IF(DataSheet!F8&lt;&gt;0,DataSheet!F8,"")</f>
        <v>ק'ג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WE250062</v>
      </c>
      <c r="B8" s="4" t="str">
        <f>IF(DataSheet!D9&lt;&gt;0,DataSheet!D9,"")</f>
        <v>פירוק בחם או בקר של מיכל עילי כולל רצפה, דופן וגג</v>
      </c>
      <c r="C8" s="4" t="str">
        <f>IF(DataSheet!E9&lt;&gt;0,DataSheet!E9,"")</f>
        <v>פירוק בחם או בקר של מיכל עילי כולל רצפה, דופן וגג</v>
      </c>
      <c r="D8" s="5" t="str">
        <f>IF(A8="","",IF(DataSheet!J9=0,"פריט ללא הבהרה",DataSheet!J9))</f>
        <v>פריט ללא הבהרה</v>
      </c>
      <c r="E8">
        <f>IF(DataSheet!B9&lt;&gt;0,DataSheet!B9,"")</f>
        <v>335000</v>
      </c>
      <c r="F8" t="str">
        <f>IF(DataSheet!F9&lt;&gt;0,DataSheet!F9,"")</f>
        <v>ק'ג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WE100014</v>
      </c>
      <c r="B9" s="4" t="str">
        <f>IF(DataSheet!D10&lt;&gt;0,DataSheet!D10,"")</f>
        <v>מסגר מרכיב מקוצעי</v>
      </c>
      <c r="C9" s="4" t="str">
        <f>IF(DataSheet!E10&lt;&gt;0,DataSheet!E10,"")</f>
        <v>מסגר מקצועי כולל ציוד</v>
      </c>
      <c r="D9" s="5" t="str">
        <f>IF(A9="","",IF(DataSheet!J10=0,"פריט ללא הבהרה",DataSheet!J10))</f>
        <v>6.5.34</v>
      </c>
      <c r="E9">
        <f>IF(DataSheet!B10&lt;&gt;0,DataSheet!B10,"")</f>
        <v>200</v>
      </c>
      <c r="F9" t="str">
        <f>IF(DataSheet!F10&lt;&gt;0,DataSheet!F10,"")</f>
        <v>ש'ע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WE400065</v>
      </c>
      <c r="B10" s="4" t="str">
        <f>IF(DataSheet!D11&lt;&gt;0,DataSheet!D11,"")</f>
        <v>מחפר 229  CATERPILLER  או שווה ערך</v>
      </c>
      <c r="C10" s="4" t="str">
        <f>IF(DataSheet!E11&lt;&gt;0,DataSheet!E11,"")</f>
        <v>מחפר 229  CATERPILLER  או שווה ערך</v>
      </c>
      <c r="D10" s="5" t="str">
        <f>IF(A10="","",IF(DataSheet!J11=0,"פריט ללא הבהרה",DataSheet!J11))</f>
        <v>פריט ללא הבהרה</v>
      </c>
      <c r="E10">
        <f>IF(DataSheet!B11&lt;&gt;0,DataSheet!B11,"")</f>
        <v>100</v>
      </c>
      <c r="F10" t="str">
        <f>IF(DataSheet!F11&lt;&gt;0,DataSheet!F11,"")</f>
        <v>ש'ע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WE090019</v>
      </c>
      <c r="B11" s="4" t="str">
        <f>IF(DataSheet!D12&lt;&gt;0,DataSheet!D12,"")</f>
        <v>מיני מחפרון זחלי + כף 20-40 ס"מ פטיש שבירה ומקדח קרקע</v>
      </c>
      <c r="C11" s="4" t="str">
        <f>IF(DataSheet!E12&lt;&gt;0,DataSheet!E12,"")</f>
        <v>מיני מחפרון זחלי + כף 20-40 ס"מ פטיש שבירה ומקדח קרקע - דגם פלג'וב מ-1990 כולל הובלה ומפעיל</v>
      </c>
      <c r="D11" s="5" t="str">
        <f>IF(A11="","",IF(DataSheet!J12=0,"פריט ללא הבהרה",DataSheet!J12))</f>
        <v>6.5.38</v>
      </c>
      <c r="E11">
        <f>IF(DataSheet!B12&lt;&gt;0,DataSheet!B12,"")</f>
        <v>60</v>
      </c>
      <c r="F11" t="str">
        <f>IF(DataSheet!F12&lt;&gt;0,DataSheet!F12,"")</f>
        <v>ש'ע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WE090008</v>
      </c>
      <c r="B12" s="4" t="str">
        <f>IF(DataSheet!D13&lt;&gt;0,DataSheet!D13,"")</f>
        <v>משאית רכינה</v>
      </c>
      <c r="C12" s="4" t="str">
        <f>IF(DataSheet!E13&lt;&gt;0,DataSheet!E13,"")</f>
        <v>משאית רכינה שני צירים עם ארגז בקיבולת 15-18 טון כולל נהג.</v>
      </c>
      <c r="D12" s="5" t="str">
        <f>IF(A12="","",IF(DataSheet!J13=0,"פריט ללא הבהרה",DataSheet!J13))</f>
        <v>6.5.08</v>
      </c>
      <c r="E12">
        <f>IF(DataSheet!B13&lt;&gt;0,DataSheet!B13,"")</f>
        <v>6</v>
      </c>
      <c r="F12" t="str">
        <f>IF(DataSheet!F13&lt;&gt;0,DataSheet!F13,"")</f>
        <v>יום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13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6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4679200</v>
      </c>
      <c r="AE2" t="s">
        <v>189</v>
      </c>
      <c r="AF2" t="s">
        <v>190</v>
      </c>
      <c r="AG2" t="s">
        <v>191</v>
      </c>
      <c r="AH2" t="s">
        <v>192</v>
      </c>
      <c r="AL2" t="s">
        <v>193</v>
      </c>
      <c r="AM2" s="2">
        <v>45532.604861111096</v>
      </c>
      <c r="AN2" t="s">
        <v>193</v>
      </c>
      <c r="AQ2" s="11">
        <v>2</v>
      </c>
      <c r="AR2" t="s">
        <v>194</v>
      </c>
      <c r="AS2" s="11">
        <v>3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182</v>
      </c>
      <c r="BV2" t="s">
        <v>201</v>
      </c>
      <c r="CA2" s="11">
        <v>3</v>
      </c>
      <c r="CB2" t="s">
        <v>202</v>
      </c>
      <c r="CD2" t="s">
        <v>181</v>
      </c>
      <c r="CG2" s="11">
        <v>0</v>
      </c>
      <c r="CH2" t="s">
        <v>203</v>
      </c>
      <c r="CJ2" t="s">
        <v>180</v>
      </c>
      <c r="CM2" t="s">
        <v>180</v>
      </c>
      <c r="CN2" s="11">
        <v>0</v>
      </c>
      <c r="CO2" s="11">
        <v>5474664</v>
      </c>
      <c r="CP2" s="11">
        <v>5474664</v>
      </c>
      <c r="CQ2" t="s">
        <v>180</v>
      </c>
      <c r="CV2" t="s">
        <v>199</v>
      </c>
    </row>
    <row r="3" spans="1:106" x14ac:dyDescent="0.2">
      <c r="A3" s="1" t="s">
        <v>88</v>
      </c>
      <c r="B3" t="s">
        <v>89</v>
      </c>
      <c r="C3" t="s">
        <v>90</v>
      </c>
      <c r="D3" t="s">
        <v>91</v>
      </c>
      <c r="E3" t="s">
        <v>204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205</v>
      </c>
      <c r="BT3" t="s">
        <v>206</v>
      </c>
      <c r="BU3" t="s">
        <v>207</v>
      </c>
      <c r="BV3" t="s">
        <v>208</v>
      </c>
      <c r="BW3" t="s">
        <v>209</v>
      </c>
      <c r="BX3" t="s">
        <v>210</v>
      </c>
      <c r="BY3" t="s">
        <v>211</v>
      </c>
      <c r="BZ3" t="s">
        <v>212</v>
      </c>
      <c r="CA3" t="s">
        <v>213</v>
      </c>
    </row>
    <row r="4" spans="1:106" x14ac:dyDescent="0.2">
      <c r="A4" s="1" t="s">
        <v>214</v>
      </c>
      <c r="C4" t="s">
        <v>203</v>
      </c>
      <c r="D4" t="s">
        <v>215</v>
      </c>
      <c r="E4" t="s">
        <v>200</v>
      </c>
      <c r="F4" t="s">
        <v>216</v>
      </c>
      <c r="G4" t="s">
        <v>217</v>
      </c>
      <c r="J4" t="s">
        <v>188</v>
      </c>
      <c r="K4" t="s">
        <v>191</v>
      </c>
      <c r="L4" s="1">
        <v>45510</v>
      </c>
      <c r="M4" t="s">
        <v>218</v>
      </c>
      <c r="N4" t="s">
        <v>219</v>
      </c>
      <c r="O4" t="s">
        <v>196</v>
      </c>
      <c r="P4" t="s">
        <v>220</v>
      </c>
      <c r="Q4" t="s">
        <v>221</v>
      </c>
      <c r="R4" t="s">
        <v>222</v>
      </c>
      <c r="V4" t="s">
        <v>223</v>
      </c>
      <c r="W4" t="s">
        <v>224</v>
      </c>
      <c r="X4" t="s">
        <v>197</v>
      </c>
      <c r="Y4" t="s">
        <v>225</v>
      </c>
      <c r="Z4" t="s">
        <v>224</v>
      </c>
      <c r="AD4" s="11">
        <v>0</v>
      </c>
      <c r="AF4" t="s">
        <v>226</v>
      </c>
      <c r="AI4" s="1">
        <v>0</v>
      </c>
      <c r="AK4" s="1">
        <v>45510</v>
      </c>
      <c r="AL4" s="1">
        <v>45510</v>
      </c>
      <c r="AM4" s="1">
        <v>45510</v>
      </c>
      <c r="AQ4" s="11">
        <v>0</v>
      </c>
      <c r="AR4" s="11">
        <v>25129</v>
      </c>
      <c r="AS4" s="11">
        <v>4679200</v>
      </c>
      <c r="AU4" t="s">
        <v>217</v>
      </c>
      <c r="AV4" t="s">
        <v>191</v>
      </c>
      <c r="AW4" t="s">
        <v>180</v>
      </c>
      <c r="AX4" t="s">
        <v>227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180</v>
      </c>
      <c r="BU4" s="11">
        <v>0</v>
      </c>
      <c r="BX4" t="s">
        <v>228</v>
      </c>
      <c r="BY4" t="s">
        <v>229</v>
      </c>
      <c r="BZ4" t="s">
        <v>230</v>
      </c>
      <c r="CA4" s="11">
        <v>0</v>
      </c>
    </row>
    <row r="5" spans="1:106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">
      <c r="A6" s="1" t="s">
        <v>231</v>
      </c>
      <c r="B6" s="11">
        <v>180000</v>
      </c>
      <c r="C6" s="11">
        <v>5</v>
      </c>
      <c r="D6" t="s">
        <v>232</v>
      </c>
      <c r="E6" t="s">
        <v>232</v>
      </c>
      <c r="F6" t="s">
        <v>233</v>
      </c>
      <c r="G6" s="11">
        <v>900000</v>
      </c>
      <c r="H6" t="s">
        <v>191</v>
      </c>
      <c r="I6" s="11">
        <v>180000</v>
      </c>
    </row>
    <row r="7" spans="1:106" x14ac:dyDescent="0.2">
      <c r="A7" s="1" t="s">
        <v>234</v>
      </c>
      <c r="B7" s="11">
        <v>1</v>
      </c>
      <c r="C7" s="11">
        <v>250000</v>
      </c>
      <c r="D7" t="s">
        <v>235</v>
      </c>
      <c r="E7" t="s">
        <v>235</v>
      </c>
      <c r="F7" t="s">
        <v>236</v>
      </c>
      <c r="G7" s="11">
        <v>250000</v>
      </c>
      <c r="H7" t="s">
        <v>191</v>
      </c>
      <c r="I7" s="11">
        <v>1</v>
      </c>
    </row>
    <row r="8" spans="1:106" x14ac:dyDescent="0.2">
      <c r="A8" s="1" t="s">
        <v>231</v>
      </c>
      <c r="B8" s="11">
        <v>335000</v>
      </c>
      <c r="C8" s="11">
        <v>5</v>
      </c>
      <c r="D8" t="s">
        <v>232</v>
      </c>
      <c r="E8" t="s">
        <v>232</v>
      </c>
      <c r="F8" t="s">
        <v>233</v>
      </c>
      <c r="G8" s="11">
        <v>1675000</v>
      </c>
      <c r="H8" t="s">
        <v>191</v>
      </c>
      <c r="I8" s="11">
        <v>335000</v>
      </c>
    </row>
    <row r="9" spans="1:106" x14ac:dyDescent="0.2">
      <c r="A9" s="1" t="s">
        <v>231</v>
      </c>
      <c r="B9" s="11">
        <v>335000</v>
      </c>
      <c r="C9" s="11">
        <v>5</v>
      </c>
      <c r="D9" t="s">
        <v>232</v>
      </c>
      <c r="E9" t="s">
        <v>232</v>
      </c>
      <c r="F9" t="s">
        <v>233</v>
      </c>
      <c r="G9" s="11">
        <v>1675000</v>
      </c>
      <c r="H9" t="s">
        <v>191</v>
      </c>
      <c r="I9" s="11">
        <v>335000</v>
      </c>
    </row>
    <row r="10" spans="1:106" x14ac:dyDescent="0.2">
      <c r="A10" s="1" t="s">
        <v>237</v>
      </c>
      <c r="B10" s="11">
        <v>200</v>
      </c>
      <c r="C10" s="11">
        <v>160</v>
      </c>
      <c r="D10" t="s">
        <v>238</v>
      </c>
      <c r="E10" t="s">
        <v>239</v>
      </c>
      <c r="F10" t="s">
        <v>240</v>
      </c>
      <c r="G10" s="11">
        <v>32000</v>
      </c>
      <c r="H10" t="s">
        <v>191</v>
      </c>
      <c r="I10" s="11">
        <v>200</v>
      </c>
      <c r="J10" t="s">
        <v>241</v>
      </c>
    </row>
    <row r="11" spans="1:106" x14ac:dyDescent="0.2">
      <c r="A11" s="1" t="s">
        <v>242</v>
      </c>
      <c r="B11" s="11">
        <v>100</v>
      </c>
      <c r="C11" s="11">
        <v>800</v>
      </c>
      <c r="D11" t="s">
        <v>243</v>
      </c>
      <c r="E11" t="s">
        <v>243</v>
      </c>
      <c r="F11" t="s">
        <v>240</v>
      </c>
      <c r="G11" s="11">
        <v>80000</v>
      </c>
      <c r="H11" t="s">
        <v>191</v>
      </c>
      <c r="I11" s="11">
        <v>100</v>
      </c>
    </row>
    <row r="12" spans="1:106" x14ac:dyDescent="0.2">
      <c r="A12" s="1" t="s">
        <v>244</v>
      </c>
      <c r="B12" s="11">
        <v>60</v>
      </c>
      <c r="C12" s="11">
        <v>900</v>
      </c>
      <c r="D12" t="s">
        <v>245</v>
      </c>
      <c r="E12" t="s">
        <v>246</v>
      </c>
      <c r="F12" t="s">
        <v>240</v>
      </c>
      <c r="G12" s="11">
        <v>54000</v>
      </c>
      <c r="H12" t="s">
        <v>191</v>
      </c>
      <c r="I12" s="11">
        <v>60</v>
      </c>
      <c r="J12" t="s">
        <v>247</v>
      </c>
    </row>
    <row r="13" spans="1:106" x14ac:dyDescent="0.2">
      <c r="A13" s="1" t="s">
        <v>248</v>
      </c>
      <c r="B13" s="11">
        <v>6</v>
      </c>
      <c r="C13" s="11">
        <v>2200</v>
      </c>
      <c r="D13" t="s">
        <v>249</v>
      </c>
      <c r="E13" t="s">
        <v>250</v>
      </c>
      <c r="F13" t="s">
        <v>251</v>
      </c>
      <c r="G13" s="11">
        <v>13200</v>
      </c>
      <c r="H13" t="s">
        <v>191</v>
      </c>
      <c r="I13" s="11">
        <v>6</v>
      </c>
      <c r="J13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2024-09-09T10:34:38Z</dcterms:modified>
</cp:coreProperties>
</file>